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kystverket.sharepoint.com/sites/FORUM_Konkurranseutsetting_TB_sj-ADM/Delte dokumenter/Prosjektadmin/02 Fase 2 Konkurransegjennomføring/Konkurransedokumenter august 2025/Fase 2 Utkast konkurransedokumenter/Til Mercell/"/>
    </mc:Choice>
  </mc:AlternateContent>
  <xr:revisionPtr revIDLastSave="0" documentId="8_{76FA4987-4546-48B0-B930-93199CB2B4E0}" xr6:coauthVersionLast="47" xr6:coauthVersionMax="47" xr10:uidLastSave="{00000000-0000-0000-0000-000000000000}"/>
  <bookViews>
    <workbookView xWindow="3510" yWindow="3510" windowWidth="29010" windowHeight="7470" xr2:uid="{45E4E6D3-4C5F-461C-A83A-FC8B3635FF9E}"/>
  </bookViews>
  <sheets>
    <sheet name="(1) Utvikling drivstoff" sheetId="1" r:id="rId1"/>
    <sheet name="(2) Tilta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  <c r="D12" i="1"/>
  <c r="D4" i="1"/>
  <c r="D5" i="1"/>
  <c r="D6" i="1"/>
  <c r="D7" i="1"/>
  <c r="D8" i="1"/>
  <c r="D9" i="1"/>
  <c r="D10" i="1"/>
  <c r="D11" i="1"/>
  <c r="E11" i="1"/>
  <c r="E12" i="1"/>
  <c r="E14" i="1"/>
  <c r="B16" i="1"/>
  <c r="D16" i="1" s="1"/>
  <c r="E16" i="1" s="1"/>
  <c r="C15" i="1"/>
  <c r="B15" i="1"/>
  <c r="G15" i="1"/>
  <c r="G16" i="1"/>
  <c r="G14" i="1"/>
  <c r="D14" i="1"/>
  <c r="D15" i="1" l="1"/>
  <c r="E15" i="1" s="1"/>
  <c r="F11" i="1"/>
  <c r="G11" i="1" s="1"/>
  <c r="F12" i="1"/>
  <c r="G12" i="1" s="1"/>
  <c r="E9" i="1" l="1"/>
  <c r="F9" i="1"/>
  <c r="G9" i="1" s="1"/>
  <c r="E10" i="1"/>
  <c r="F10" i="1"/>
  <c r="G10" i="1" s="1"/>
  <c r="E8" i="1" l="1"/>
  <c r="F8" i="1"/>
  <c r="G8" i="1" s="1"/>
  <c r="E7" i="1" l="1"/>
  <c r="F7" i="1"/>
  <c r="G7" i="1" s="1"/>
  <c r="E6" i="1" l="1"/>
  <c r="F6" i="1"/>
  <c r="G6" i="1" s="1"/>
  <c r="E5" i="1" l="1"/>
  <c r="F5" i="1"/>
  <c r="G5" i="1" s="1"/>
  <c r="E4" i="1" l="1"/>
  <c r="F4" i="1"/>
  <c r="G4" i="1" s="1"/>
</calcChain>
</file>

<file path=xl/sharedStrings.xml><?xml version="1.0" encoding="utf-8"?>
<sst xmlns="http://schemas.openxmlformats.org/spreadsheetml/2006/main" count="26" uniqueCount="23">
  <si>
    <t>TABELL (1) UTVIKLING DRIVSTOFF</t>
  </si>
  <si>
    <t>År</t>
  </si>
  <si>
    <t>Forbruk fossilt drivstoff i liter</t>
  </si>
  <si>
    <t>tCO2e</t>
  </si>
  <si>
    <t>Forventet reduksjon liter</t>
  </si>
  <si>
    <t>Forventet reduksjon tCO2e</t>
  </si>
  <si>
    <t>Losbåter</t>
  </si>
  <si>
    <t>Losbåt Svalbard</t>
  </si>
  <si>
    <t>Totalt</t>
  </si>
  <si>
    <t>Det er bare celler merket med grønt som skal fylles ut</t>
  </si>
  <si>
    <t>Faktor 2024</t>
  </si>
  <si>
    <t>Direkte</t>
  </si>
  <si>
    <t>Indirekte</t>
  </si>
  <si>
    <t>Faktor 2021</t>
  </si>
  <si>
    <t>TABELL (2) TILTAK</t>
  </si>
  <si>
    <t>Tiltak nr.</t>
  </si>
  <si>
    <t>Forklaring av tiltak</t>
  </si>
  <si>
    <t>Forventet år for gjennomføring av tiltaket</t>
  </si>
  <si>
    <t>Forrutsetninger for å gjennomføre tiltaket</t>
  </si>
  <si>
    <t>Vurdering av sannsynlighet for gjennomføring  av tiltaket (skala 0-1)</t>
  </si>
  <si>
    <t>Forventet reduksjon  i drivstoff forbruket (i antall liter)  som en følge av tiltaket</t>
  </si>
  <si>
    <t>Estimert kostnadsendring som en følge av tiltaket</t>
  </si>
  <si>
    <t>Tabellen kan utvides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</si>
</sst>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3" fontId="2" fillId="4" borderId="1" xfId="0" applyNumberFormat="1" applyFont="1" applyFill="1" applyBorder="1" applyAlignment="1">
      <alignment horizontal="right" vertical="center"/>
    </xf>
    <xf numFmtId="3" fontId="2" fillId="4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/>
    <xf numFmtId="3" fontId="0" fillId="4" borderId="1" xfId="0" applyNumberFormat="1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4" fillId="0" borderId="0" xfId="0" applyFont="1"/>
    <xf numFmtId="0" fontId="6" fillId="0" borderId="0" xfId="0" applyFont="1"/>
    <xf numFmtId="3" fontId="0" fillId="3" borderId="1" xfId="0" applyNumberFormat="1" applyFill="1" applyBorder="1"/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12F9C-5D26-424A-9CCF-274AFBCCEE72}">
  <dimension ref="A1:P33"/>
  <sheetViews>
    <sheetView tabSelected="1" zoomScale="110" zoomScaleNormal="110" workbookViewId="0"/>
  </sheetViews>
  <sheetFormatPr baseColWidth="10" defaultColWidth="11.42578125" defaultRowHeight="15" x14ac:dyDescent="0.25"/>
  <cols>
    <col min="1" max="1" width="8.42578125" customWidth="1"/>
    <col min="2" max="2" width="11" customWidth="1"/>
    <col min="3" max="3" width="10.28515625" customWidth="1"/>
    <col min="4" max="4" width="10.85546875" customWidth="1"/>
    <col min="5" max="5" width="10.7109375" customWidth="1"/>
    <col min="6" max="7" width="10.85546875" customWidth="1"/>
    <col min="11" max="11" width="17.7109375" customWidth="1"/>
  </cols>
  <sheetData>
    <row r="1" spans="1:14" x14ac:dyDescent="0.25">
      <c r="A1" s="22" t="s">
        <v>0</v>
      </c>
    </row>
    <row r="2" spans="1:14" x14ac:dyDescent="0.25">
      <c r="A2" s="28" t="s">
        <v>1</v>
      </c>
      <c r="B2" s="25" t="s">
        <v>2</v>
      </c>
      <c r="C2" s="32"/>
      <c r="D2" s="32"/>
      <c r="E2" s="33" t="s">
        <v>3</v>
      </c>
      <c r="F2" s="35" t="s">
        <v>4</v>
      </c>
      <c r="G2" s="29" t="s">
        <v>5</v>
      </c>
    </row>
    <row r="3" spans="1:14" ht="30" x14ac:dyDescent="0.25">
      <c r="A3" s="28"/>
      <c r="B3" s="1" t="s">
        <v>6</v>
      </c>
      <c r="C3" s="2" t="s">
        <v>7</v>
      </c>
      <c r="D3" s="1" t="s">
        <v>8</v>
      </c>
      <c r="E3" s="34"/>
      <c r="F3" s="36"/>
      <c r="G3" s="30"/>
    </row>
    <row r="4" spans="1:14" x14ac:dyDescent="0.25">
      <c r="A4" s="14">
        <v>2038</v>
      </c>
      <c r="B4" s="11"/>
      <c r="C4" s="12"/>
      <c r="D4" s="13">
        <f>+B4+C4</f>
        <v>0</v>
      </c>
      <c r="E4" s="13">
        <f t="shared" ref="E4:E12" si="0">+((D4*$B$20)+($B$21*D4))/1000</f>
        <v>0</v>
      </c>
      <c r="F4" s="13">
        <f t="shared" ref="F4:F12" si="1">+D4-$D$14</f>
        <v>-2324749</v>
      </c>
      <c r="G4" s="13">
        <f t="shared" ref="G4:G11" si="2">+((F4*$B$20)+(F4*$B$21))/1000</f>
        <v>-7899.5900919599999</v>
      </c>
    </row>
    <row r="5" spans="1:14" x14ac:dyDescent="0.25">
      <c r="A5" s="14">
        <v>2037</v>
      </c>
      <c r="B5" s="11"/>
      <c r="C5" s="12"/>
      <c r="D5" s="13">
        <f t="shared" ref="D5:D12" si="3">+B5+C5</f>
        <v>0</v>
      </c>
      <c r="E5" s="13">
        <f t="shared" si="0"/>
        <v>0</v>
      </c>
      <c r="F5" s="13">
        <f t="shared" si="1"/>
        <v>-2324749</v>
      </c>
      <c r="G5" s="13">
        <f t="shared" si="2"/>
        <v>-7899.5900919599999</v>
      </c>
    </row>
    <row r="6" spans="1:14" x14ac:dyDescent="0.25">
      <c r="A6" s="14">
        <v>2036</v>
      </c>
      <c r="B6" s="11"/>
      <c r="C6" s="12"/>
      <c r="D6" s="13">
        <f t="shared" si="3"/>
        <v>0</v>
      </c>
      <c r="E6" s="13">
        <f t="shared" si="0"/>
        <v>0</v>
      </c>
      <c r="F6" s="13">
        <f t="shared" si="1"/>
        <v>-2324749</v>
      </c>
      <c r="G6" s="13">
        <f t="shared" si="2"/>
        <v>-7899.5900919599999</v>
      </c>
    </row>
    <row r="7" spans="1:14" x14ac:dyDescent="0.25">
      <c r="A7" s="14">
        <v>2035</v>
      </c>
      <c r="B7" s="11"/>
      <c r="C7" s="12"/>
      <c r="D7" s="13">
        <f t="shared" si="3"/>
        <v>0</v>
      </c>
      <c r="E7" s="13">
        <f t="shared" si="0"/>
        <v>0</v>
      </c>
      <c r="F7" s="13">
        <f t="shared" si="1"/>
        <v>-2324749</v>
      </c>
      <c r="G7" s="13">
        <f t="shared" si="2"/>
        <v>-7899.5900919599999</v>
      </c>
      <c r="L7" s="31"/>
      <c r="M7" s="31"/>
    </row>
    <row r="8" spans="1:14" x14ac:dyDescent="0.25">
      <c r="A8" s="14">
        <v>2034</v>
      </c>
      <c r="B8" s="11"/>
      <c r="C8" s="12"/>
      <c r="D8" s="13">
        <f t="shared" si="3"/>
        <v>0</v>
      </c>
      <c r="E8" s="13">
        <f t="shared" si="0"/>
        <v>0</v>
      </c>
      <c r="F8" s="13">
        <f t="shared" si="1"/>
        <v>-2324749</v>
      </c>
      <c r="G8" s="13">
        <f t="shared" si="2"/>
        <v>-7899.5900919599999</v>
      </c>
      <c r="L8" s="10"/>
      <c r="M8" s="10"/>
    </row>
    <row r="9" spans="1:14" x14ac:dyDescent="0.25">
      <c r="A9" s="14">
        <v>2033</v>
      </c>
      <c r="B9" s="11"/>
      <c r="C9" s="12"/>
      <c r="D9" s="13">
        <f t="shared" si="3"/>
        <v>0</v>
      </c>
      <c r="E9" s="13">
        <f t="shared" si="0"/>
        <v>0</v>
      </c>
      <c r="F9" s="13">
        <f t="shared" si="1"/>
        <v>-2324749</v>
      </c>
      <c r="G9" s="13">
        <f t="shared" si="2"/>
        <v>-7899.5900919599999</v>
      </c>
      <c r="L9" s="10"/>
      <c r="M9" s="10"/>
      <c r="N9" s="8"/>
    </row>
    <row r="10" spans="1:14" x14ac:dyDescent="0.25">
      <c r="A10" s="14">
        <v>2032</v>
      </c>
      <c r="B10" s="11"/>
      <c r="C10" s="12"/>
      <c r="D10" s="13">
        <f t="shared" si="3"/>
        <v>0</v>
      </c>
      <c r="E10" s="13">
        <f t="shared" si="0"/>
        <v>0</v>
      </c>
      <c r="F10" s="13">
        <f t="shared" si="1"/>
        <v>-2324749</v>
      </c>
      <c r="G10" s="13">
        <f t="shared" si="2"/>
        <v>-7899.5900919599999</v>
      </c>
      <c r="L10" s="10"/>
      <c r="M10" s="10"/>
      <c r="N10" s="10"/>
    </row>
    <row r="11" spans="1:14" x14ac:dyDescent="0.25">
      <c r="A11" s="14">
        <v>2031</v>
      </c>
      <c r="B11" s="11"/>
      <c r="C11" s="12"/>
      <c r="D11" s="13">
        <f t="shared" si="3"/>
        <v>0</v>
      </c>
      <c r="E11" s="13">
        <f t="shared" si="0"/>
        <v>0</v>
      </c>
      <c r="F11" s="13">
        <f t="shared" si="1"/>
        <v>-2324749</v>
      </c>
      <c r="G11" s="13">
        <f t="shared" si="2"/>
        <v>-7899.5900919599999</v>
      </c>
      <c r="L11" s="10"/>
      <c r="M11" s="10"/>
    </row>
    <row r="12" spans="1:14" x14ac:dyDescent="0.25">
      <c r="A12" s="14">
        <v>2030</v>
      </c>
      <c r="B12" s="11"/>
      <c r="C12" s="12"/>
      <c r="D12" s="13">
        <f t="shared" si="3"/>
        <v>0</v>
      </c>
      <c r="E12" s="13">
        <f t="shared" si="0"/>
        <v>0</v>
      </c>
      <c r="F12" s="13">
        <f t="shared" si="1"/>
        <v>-2324749</v>
      </c>
      <c r="G12" s="13">
        <f>+((F12*$B$20)+(F12*$B$21))/1000</f>
        <v>-7899.5900919599999</v>
      </c>
    </row>
    <row r="13" spans="1:14" x14ac:dyDescent="0.25">
      <c r="A13" s="14">
        <v>2029</v>
      </c>
      <c r="B13" s="11"/>
      <c r="C13" s="12"/>
      <c r="D13" s="13">
        <f>+B13+C13</f>
        <v>0</v>
      </c>
      <c r="E13" s="13">
        <f>+((D13*$B$20)+($B$21*D13))/1000</f>
        <v>0</v>
      </c>
      <c r="F13" s="13">
        <f>+D13-$D$14</f>
        <v>-2324749</v>
      </c>
      <c r="G13" s="13">
        <f>+((F13*$B$20)+(F13*$B$21))/1000</f>
        <v>-7899.5900919599999</v>
      </c>
    </row>
    <row r="14" spans="1:14" x14ac:dyDescent="0.25">
      <c r="A14" s="15">
        <v>2028</v>
      </c>
      <c r="B14" s="16">
        <v>2294923</v>
      </c>
      <c r="C14" s="17">
        <v>29826</v>
      </c>
      <c r="D14" s="16">
        <f>+C14+B14</f>
        <v>2324749</v>
      </c>
      <c r="E14" s="16">
        <f>+((D14*$B$20)+($B$21*D14))/1000-1</f>
        <v>7898.5900919599999</v>
      </c>
      <c r="F14" s="16">
        <v>0</v>
      </c>
      <c r="G14" s="16">
        <f>+(F14*$B$20)+(F14*$B$21)</f>
        <v>0</v>
      </c>
      <c r="L14" s="10"/>
      <c r="M14" s="10"/>
    </row>
    <row r="15" spans="1:14" x14ac:dyDescent="0.25">
      <c r="A15" s="18">
        <v>2024</v>
      </c>
      <c r="B15" s="19">
        <f>+B14</f>
        <v>2294923</v>
      </c>
      <c r="C15" s="19">
        <f>+C14</f>
        <v>29826</v>
      </c>
      <c r="D15" s="19">
        <f>+D14</f>
        <v>2324749</v>
      </c>
      <c r="E15" s="19">
        <f>+((D15*$B$20)+($B$21*D15))/1000-1</f>
        <v>7898.5900919599999</v>
      </c>
      <c r="F15" s="19">
        <v>0</v>
      </c>
      <c r="G15" s="16">
        <f>+(F15*$B$20)+(F15*$B$21)</f>
        <v>0</v>
      </c>
      <c r="L15" s="10"/>
      <c r="M15" s="10"/>
    </row>
    <row r="16" spans="1:14" x14ac:dyDescent="0.25">
      <c r="A16" s="18">
        <v>2021</v>
      </c>
      <c r="B16" s="19">
        <f>822938+822938+822938</f>
        <v>2468814</v>
      </c>
      <c r="C16" s="19">
        <v>0</v>
      </c>
      <c r="D16" s="19">
        <f>+C16+B16</f>
        <v>2468814</v>
      </c>
      <c r="E16" s="19">
        <f>+((D16*$B$23)+($B$24*D16))/1000</f>
        <v>8413.5206068799998</v>
      </c>
      <c r="F16" s="19">
        <v>0</v>
      </c>
      <c r="G16" s="16">
        <f>+(F16*$B$20)+(F16*$B$21)</f>
        <v>0</v>
      </c>
    </row>
    <row r="17" spans="1:16" x14ac:dyDescent="0.25">
      <c r="A17" s="23" t="s">
        <v>9</v>
      </c>
    </row>
    <row r="19" spans="1:16" x14ac:dyDescent="0.25">
      <c r="A19" s="25" t="s">
        <v>10</v>
      </c>
      <c r="B19" s="26"/>
      <c r="F19" s="9"/>
    </row>
    <row r="20" spans="1:16" x14ac:dyDescent="0.25">
      <c r="A20" s="3" t="s">
        <v>11</v>
      </c>
      <c r="B20" s="3">
        <v>2.7713899999999998</v>
      </c>
      <c r="F20" s="9"/>
    </row>
    <row r="21" spans="1:16" x14ac:dyDescent="0.25">
      <c r="A21" s="3" t="s">
        <v>12</v>
      </c>
      <c r="B21" s="3">
        <v>0.62665000000000004</v>
      </c>
    </row>
    <row r="22" spans="1:16" x14ac:dyDescent="0.25">
      <c r="A22" s="26" t="s">
        <v>13</v>
      </c>
      <c r="B22" s="27"/>
    </row>
    <row r="23" spans="1:16" x14ac:dyDescent="0.25">
      <c r="A23" s="3" t="s">
        <v>11</v>
      </c>
      <c r="B23" s="3">
        <v>2.7753899999999998</v>
      </c>
    </row>
    <row r="24" spans="1:16" x14ac:dyDescent="0.25">
      <c r="A24" s="3" t="s">
        <v>12</v>
      </c>
      <c r="B24" s="3">
        <v>0.63253000000000004</v>
      </c>
      <c r="P24" s="10"/>
    </row>
    <row r="28" spans="1:16" x14ac:dyDescent="0.25">
      <c r="O28" s="9"/>
    </row>
    <row r="29" spans="1:16" x14ac:dyDescent="0.25">
      <c r="O29" s="9"/>
    </row>
    <row r="30" spans="1:16" x14ac:dyDescent="0.25">
      <c r="O30" s="9"/>
    </row>
    <row r="31" spans="1:16" x14ac:dyDescent="0.25">
      <c r="O31" s="9"/>
    </row>
    <row r="32" spans="1:16" x14ac:dyDescent="0.25">
      <c r="O32" s="9"/>
    </row>
    <row r="33" spans="15:15" x14ac:dyDescent="0.25">
      <c r="O33" s="9"/>
    </row>
  </sheetData>
  <mergeCells count="8">
    <mergeCell ref="A19:B19"/>
    <mergeCell ref="A22:B22"/>
    <mergeCell ref="A2:A3"/>
    <mergeCell ref="G2:G3"/>
    <mergeCell ref="L7:M7"/>
    <mergeCell ref="B2:D2"/>
    <mergeCell ref="E2:E3"/>
    <mergeCell ref="F2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FD755-E69C-402C-ADA0-3E70F344F2BD}">
  <dimension ref="A1:G14"/>
  <sheetViews>
    <sheetView workbookViewId="0">
      <selection activeCell="C17" sqref="C17"/>
    </sheetView>
  </sheetViews>
  <sheetFormatPr baseColWidth="10" defaultColWidth="11.42578125" defaultRowHeight="15" x14ac:dyDescent="0.25"/>
  <cols>
    <col min="1" max="1" width="9.42578125" customWidth="1"/>
    <col min="2" max="2" width="42.7109375" customWidth="1"/>
    <col min="3" max="3" width="17" style="4" customWidth="1"/>
    <col min="4" max="4" width="42.28515625" customWidth="1"/>
    <col min="5" max="5" width="19.5703125" style="4" customWidth="1"/>
    <col min="6" max="6" width="18.85546875" customWidth="1"/>
    <col min="7" max="7" width="17" customWidth="1"/>
  </cols>
  <sheetData>
    <row r="1" spans="1:7" x14ac:dyDescent="0.25">
      <c r="A1" s="22" t="s">
        <v>14</v>
      </c>
    </row>
    <row r="2" spans="1:7" ht="66" customHeight="1" x14ac:dyDescent="0.25">
      <c r="A2" s="6" t="s">
        <v>15</v>
      </c>
      <c r="B2" s="1" t="s">
        <v>16</v>
      </c>
      <c r="C2" s="2" t="s">
        <v>17</v>
      </c>
      <c r="D2" s="1" t="s">
        <v>18</v>
      </c>
      <c r="E2" s="2" t="s">
        <v>19</v>
      </c>
      <c r="F2" s="7" t="s">
        <v>20</v>
      </c>
      <c r="G2" s="7" t="s">
        <v>21</v>
      </c>
    </row>
    <row r="3" spans="1:7" x14ac:dyDescent="0.25">
      <c r="A3" s="5">
        <v>1</v>
      </c>
      <c r="B3" s="20"/>
      <c r="C3" s="21"/>
      <c r="D3" s="20"/>
      <c r="E3" s="21"/>
      <c r="F3" s="24"/>
      <c r="G3" s="24"/>
    </row>
    <row r="4" spans="1:7" x14ac:dyDescent="0.25">
      <c r="A4" s="5">
        <v>2</v>
      </c>
      <c r="B4" s="20"/>
      <c r="C4" s="21"/>
      <c r="D4" s="20"/>
      <c r="E4" s="21"/>
      <c r="F4" s="24"/>
      <c r="G4" s="24"/>
    </row>
    <row r="5" spans="1:7" x14ac:dyDescent="0.25">
      <c r="A5" s="5">
        <v>3</v>
      </c>
      <c r="B5" s="20"/>
      <c r="C5" s="21"/>
      <c r="D5" s="20"/>
      <c r="E5" s="21"/>
      <c r="F5" s="24"/>
      <c r="G5" s="24"/>
    </row>
    <row r="6" spans="1:7" x14ac:dyDescent="0.25">
      <c r="A6" s="5">
        <v>4</v>
      </c>
      <c r="B6" s="20"/>
      <c r="C6" s="21"/>
      <c r="D6" s="20"/>
      <c r="E6" s="21"/>
      <c r="F6" s="24"/>
      <c r="G6" s="24"/>
    </row>
    <row r="7" spans="1:7" x14ac:dyDescent="0.25">
      <c r="A7" s="5">
        <v>5</v>
      </c>
      <c r="B7" s="20"/>
      <c r="C7" s="21"/>
      <c r="D7" s="20"/>
      <c r="E7" s="21"/>
      <c r="F7" s="24"/>
      <c r="G7" s="24"/>
    </row>
    <row r="8" spans="1:7" x14ac:dyDescent="0.25">
      <c r="A8" s="5">
        <v>6</v>
      </c>
      <c r="B8" s="20"/>
      <c r="C8" s="21"/>
      <c r="D8" s="20"/>
      <c r="E8" s="21"/>
      <c r="F8" s="24"/>
      <c r="G8" s="24"/>
    </row>
    <row r="9" spans="1:7" x14ac:dyDescent="0.25">
      <c r="A9" s="5">
        <v>7</v>
      </c>
      <c r="B9" s="20"/>
      <c r="C9" s="21"/>
      <c r="D9" s="20"/>
      <c r="E9" s="21"/>
      <c r="F9" s="24"/>
      <c r="G9" s="24"/>
    </row>
    <row r="10" spans="1:7" x14ac:dyDescent="0.25">
      <c r="A10" s="5">
        <v>8</v>
      </c>
      <c r="B10" s="20"/>
      <c r="C10" s="21"/>
      <c r="D10" s="20"/>
      <c r="E10" s="21"/>
      <c r="F10" s="24"/>
      <c r="G10" s="24"/>
    </row>
    <row r="11" spans="1:7" x14ac:dyDescent="0.25">
      <c r="A11" s="5">
        <v>9</v>
      </c>
      <c r="B11" s="20"/>
      <c r="C11" s="21"/>
      <c r="D11" s="20"/>
      <c r="E11" s="21"/>
      <c r="F11" s="24"/>
      <c r="G11" s="24"/>
    </row>
    <row r="12" spans="1:7" x14ac:dyDescent="0.25">
      <c r="A12" s="5">
        <v>10</v>
      </c>
      <c r="B12" s="20"/>
      <c r="C12" s="21"/>
      <c r="D12" s="20"/>
      <c r="E12" s="21"/>
      <c r="F12" s="24"/>
      <c r="G12" s="24"/>
    </row>
    <row r="13" spans="1:7" x14ac:dyDescent="0.25">
      <c r="A13" s="23" t="s">
        <v>9</v>
      </c>
    </row>
    <row r="14" spans="1:7" x14ac:dyDescent="0.25">
      <c r="A14" s="37" t="s">
        <v>22</v>
      </c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44E98C0D46F04D9048785888BBA877" ma:contentTypeVersion="12" ma:contentTypeDescription="Opprett et nytt dokument." ma:contentTypeScope="" ma:versionID="10317a485bc64a63e2aef7d642bebb80">
  <xsd:schema xmlns:xsd="http://www.w3.org/2001/XMLSchema" xmlns:xs="http://www.w3.org/2001/XMLSchema" xmlns:p="http://schemas.microsoft.com/office/2006/metadata/properties" xmlns:ns2="0b092196-70f7-44b1-b79d-04bdff8e40a3" targetNamespace="http://schemas.microsoft.com/office/2006/metadata/properties" ma:root="true" ma:fieldsID="4ff1fbe813527e0205cb80751befe896" ns2:_="">
    <xsd:import namespace="0b092196-70f7-44b1-b79d-04bdff8e40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92196-70f7-44b1-b79d-04bdff8e40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ac986279-2f72-44b3-a000-e1bdda6e07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092196-70f7-44b1-b79d-04bdff8e40a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6EA37-6EE0-476A-8C2E-6C6E2319B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092196-70f7-44b1-b79d-04bdff8e40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D0C3CC-E52E-4E81-AC23-F2B4BD0B8700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0b092196-70f7-44b1-b79d-04bdff8e40a3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2B09664-3A5B-4163-BDA0-3CF7F2574C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(1) Utvikling drivstoff</vt:lpstr>
      <vt:lpstr>(2) Tiltak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Olsen, Erling Richard Loe</dc:creator>
  <cp:keywords/>
  <dc:description/>
  <cp:lastModifiedBy>Rörick, Maria Christina</cp:lastModifiedBy>
  <cp:revision/>
  <dcterms:created xsi:type="dcterms:W3CDTF">2025-09-11T12:20:13Z</dcterms:created>
  <dcterms:modified xsi:type="dcterms:W3CDTF">2025-09-19T15:47:47Z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0x0101008D44E98C0D46F04D9048785888BBA877</vt:lpwstr>
  </property>
  <property fmtid="{D5CDD505-2E9C-101B-9397-08002B2CF9AE}" pid="3" name="MediaServiceImageTags">
    <vt:lpwstr/>
  </property>
</Properties>
</file>